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ce\Downloads\"/>
    </mc:Choice>
  </mc:AlternateContent>
  <xr:revisionPtr revIDLastSave="0" documentId="8_{7A82B072-E3A8-4D25-BBEE-4B030EBFF8D7}" xr6:coauthVersionLast="47" xr6:coauthVersionMax="47" xr10:uidLastSave="{00000000-0000-0000-0000-000000000000}"/>
  <bookViews>
    <workbookView xWindow="-108" yWindow="-108" windowWidth="23256" windowHeight="12456" xr2:uid="{B78186ED-F5F8-439F-8B64-97B696E06F4A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E35" i="1"/>
  <c r="C34" i="1"/>
  <c r="C33" i="1"/>
  <c r="E33" i="1" s="1"/>
  <c r="C32" i="1"/>
  <c r="E32" i="1" s="1"/>
  <c r="C31" i="1"/>
  <c r="E31" i="1" s="1"/>
  <c r="C30" i="1"/>
  <c r="E30" i="1" s="1"/>
  <c r="C29" i="1"/>
  <c r="E29" i="1" s="1"/>
  <c r="C28" i="1"/>
  <c r="E28" i="1" s="1"/>
  <c r="C27" i="1"/>
  <c r="E27" i="1" s="1"/>
  <c r="C10" i="1"/>
  <c r="E36" i="1" l="1"/>
  <c r="E37" i="1" s="1"/>
</calcChain>
</file>

<file path=xl/sharedStrings.xml><?xml version="1.0" encoding="utf-8"?>
<sst xmlns="http://schemas.openxmlformats.org/spreadsheetml/2006/main" count="49" uniqueCount="38">
  <si>
    <t>www.snipervalueinvesting.wordpress.com</t>
  </si>
  <si>
    <t>Item on Financial Statement</t>
  </si>
  <si>
    <t>Enter Year</t>
  </si>
  <si>
    <t>Sales (Revenue)</t>
  </si>
  <si>
    <t>COGS</t>
  </si>
  <si>
    <t>I.S.</t>
  </si>
  <si>
    <t>Depreciation Expense</t>
  </si>
  <si>
    <t>Selling, General &amp; Admin Expenses</t>
  </si>
  <si>
    <t>Income from Continuing Operations (EBIT) [1]</t>
  </si>
  <si>
    <t>[1] Exclude any one off transactions</t>
  </si>
  <si>
    <t>B.S.</t>
  </si>
  <si>
    <t>Securities (Cash &amp; Cash Equivalents)</t>
  </si>
  <si>
    <t>Current Assets</t>
  </si>
  <si>
    <t>Plant, Property &amp; Equipment</t>
  </si>
  <si>
    <t>Total Assets</t>
  </si>
  <si>
    <t>Current Liabilities</t>
  </si>
  <si>
    <t>Total Long Term Debt</t>
  </si>
  <si>
    <t>C.F.</t>
  </si>
  <si>
    <t>Cash Flow from Operations</t>
  </si>
  <si>
    <t>Raw Parameters</t>
  </si>
  <si>
    <t>Index</t>
  </si>
  <si>
    <t>Value</t>
  </si>
  <si>
    <t>Weight</t>
  </si>
  <si>
    <t>Weight Value</t>
  </si>
  <si>
    <t>DSRI</t>
  </si>
  <si>
    <t>Total Receivables</t>
  </si>
  <si>
    <t>Total Payables</t>
  </si>
  <si>
    <t>GMI</t>
  </si>
  <si>
    <t>AQI</t>
  </si>
  <si>
    <t>SGI</t>
  </si>
  <si>
    <t>DEPI</t>
  </si>
  <si>
    <t>SGAI</t>
  </si>
  <si>
    <t>LVGI</t>
  </si>
  <si>
    <t>TATA</t>
  </si>
  <si>
    <t>Constant Factor</t>
  </si>
  <si>
    <t>Beneish M-Score Value</t>
  </si>
  <si>
    <t>Beneish M-Score Probabilistic Recommendation</t>
  </si>
  <si>
    <t xml:space="preserve">                              Input data only in the highlighted boxes.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</si>
</sst>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2"/>
    <xf numFmtId="0" fontId="0" fillId="0" borderId="1" xfId="0" applyBorder="1" applyAlignment="1">
      <alignment horizontal="center"/>
    </xf>
    <xf numFmtId="0" fontId="0" fillId="0" borderId="0" xfId="0" applyBorder="1" applyAlignment="1"/>
    <xf numFmtId="0" fontId="0" fillId="0" borderId="0" xfId="0" applyBorder="1"/>
    <xf numFmtId="0" fontId="4" fillId="0" borderId="0" xfId="0" applyFont="1"/>
    <xf numFmtId="0" fontId="0" fillId="0" borderId="2" xfId="0" applyBorder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Fill="1" applyBorder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44" fontId="0" fillId="2" borderId="2" xfId="1" applyFont="1" applyFill="1" applyBorder="1" applyProtection="1">
      <protection locked="0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7620</xdr:rowOff>
    </xdr:from>
    <xdr:to>
      <xdr:col>1</xdr:col>
      <xdr:colOff>777240</xdr:colOff>
      <xdr:row>5</xdr:row>
      <xdr:rowOff>31864</xdr:rowOff>
    </xdr:to>
    <xdr:pic>
      <xdr:nvPicPr>
        <xdr:cNvPr id="2" name="Picture 1" descr="A screenshot of a computer&#10;&#10;Description automatically generated">
          <a:extLst>
            <a:ext uri="{FF2B5EF4-FFF2-40B4-BE49-F238E27FC236}">
              <a16:creationId xmlns:a16="http://schemas.microsoft.com/office/drawing/2014/main" id="{D4212B3B-C454-7996-57D7-C44F0A5744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620" t="68583" r="47552" b="21885"/>
        <a:stretch/>
      </xdr:blipFill>
      <xdr:spPr bwMode="auto">
        <a:xfrm>
          <a:off x="22860" y="7620"/>
          <a:ext cx="1021080" cy="93864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pervalueinvesting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50C3D-26E2-4588-A6AF-F92FB86F9D84}">
  <dimension ref="A3:L37"/>
  <sheetViews>
    <sheetView tabSelected="1" workbookViewId="0">
      <selection activeCell="C10" sqref="C10"/>
    </sheetView>
  </sheetViews>
  <sheetFormatPr defaultRowHeight="14.4" x14ac:dyDescent="0.3"/>
  <cols>
    <col min="1" max="1" width="3.88671875" customWidth="1"/>
    <col min="2" max="2" width="41.21875" customWidth="1"/>
    <col min="3" max="3" width="13.5546875" customWidth="1"/>
    <col min="4" max="4" width="14.88671875" customWidth="1"/>
    <col min="5" max="5" width="17.33203125" customWidth="1"/>
  </cols>
  <sheetData>
    <row r="3" spans="1:12" x14ac:dyDescent="0.3">
      <c r="D3" s="1" t="s">
        <v>0</v>
      </c>
    </row>
    <row r="5" spans="1:12" x14ac:dyDescent="0.3">
      <c r="B5" t="s">
        <v>37</v>
      </c>
    </row>
    <row r="7" spans="1:12" ht="15" thickBot="1" x14ac:dyDescent="0.35">
      <c r="A7" s="2"/>
      <c r="B7" s="2"/>
      <c r="C7" s="2"/>
      <c r="D7" s="2"/>
      <c r="E7" s="2"/>
      <c r="F7" s="2"/>
      <c r="G7" s="2"/>
      <c r="H7" s="3"/>
      <c r="I7" s="3"/>
      <c r="J7" s="3"/>
      <c r="K7" s="3"/>
      <c r="L7" s="4"/>
    </row>
    <row r="8" spans="1:12" ht="15" thickTop="1" x14ac:dyDescent="0.3"/>
    <row r="9" spans="1:12" x14ac:dyDescent="0.3">
      <c r="A9" s="7" t="s">
        <v>19</v>
      </c>
      <c r="B9" s="7"/>
      <c r="C9" s="7"/>
      <c r="D9" s="5" t="s">
        <v>2</v>
      </c>
    </row>
    <row r="10" spans="1:12" x14ac:dyDescent="0.3">
      <c r="B10" s="8" t="s">
        <v>1</v>
      </c>
      <c r="C10" s="9">
        <f>D10-1</f>
        <v>-1</v>
      </c>
      <c r="D10" s="16"/>
    </row>
    <row r="11" spans="1:12" x14ac:dyDescent="0.3">
      <c r="A11" s="6" t="s">
        <v>5</v>
      </c>
      <c r="B11" s="6" t="s">
        <v>3</v>
      </c>
      <c r="C11" s="17"/>
      <c r="D11" s="17"/>
    </row>
    <row r="12" spans="1:12" x14ac:dyDescent="0.3">
      <c r="A12" s="6" t="s">
        <v>5</v>
      </c>
      <c r="B12" s="6" t="s">
        <v>4</v>
      </c>
      <c r="C12" s="17"/>
      <c r="D12" s="17"/>
    </row>
    <row r="13" spans="1:12" x14ac:dyDescent="0.3">
      <c r="A13" s="6" t="s">
        <v>5</v>
      </c>
      <c r="B13" s="6" t="s">
        <v>6</v>
      </c>
      <c r="C13" s="17"/>
      <c r="D13" s="17"/>
    </row>
    <row r="14" spans="1:12" x14ac:dyDescent="0.3">
      <c r="A14" s="6" t="s">
        <v>5</v>
      </c>
      <c r="B14" s="6" t="s">
        <v>7</v>
      </c>
      <c r="C14" s="17"/>
      <c r="D14" s="17"/>
    </row>
    <row r="15" spans="1:12" x14ac:dyDescent="0.3">
      <c r="A15" s="6" t="s">
        <v>5</v>
      </c>
      <c r="B15" s="6" t="s">
        <v>8</v>
      </c>
      <c r="C15" s="17"/>
      <c r="D15" s="17"/>
      <c r="E15" t="s">
        <v>9</v>
      </c>
    </row>
    <row r="16" spans="1:12" x14ac:dyDescent="0.3">
      <c r="A16" s="6" t="s">
        <v>10</v>
      </c>
      <c r="B16" s="6" t="s">
        <v>11</v>
      </c>
      <c r="C16" s="17"/>
      <c r="D16" s="17"/>
    </row>
    <row r="17" spans="1:5" x14ac:dyDescent="0.3">
      <c r="A17" s="6" t="s">
        <v>10</v>
      </c>
      <c r="B17" s="6" t="s">
        <v>12</v>
      </c>
      <c r="C17" s="17"/>
      <c r="D17" s="17"/>
    </row>
    <row r="18" spans="1:5" x14ac:dyDescent="0.3">
      <c r="A18" s="6" t="s">
        <v>10</v>
      </c>
      <c r="B18" s="6" t="s">
        <v>25</v>
      </c>
      <c r="C18" s="17"/>
      <c r="D18" s="17"/>
    </row>
    <row r="19" spans="1:5" x14ac:dyDescent="0.3">
      <c r="A19" s="6" t="s">
        <v>10</v>
      </c>
      <c r="B19" s="6" t="s">
        <v>13</v>
      </c>
      <c r="C19" s="17"/>
      <c r="D19" s="17"/>
    </row>
    <row r="20" spans="1:5" x14ac:dyDescent="0.3">
      <c r="A20" s="6" t="s">
        <v>10</v>
      </c>
      <c r="B20" s="6" t="s">
        <v>14</v>
      </c>
      <c r="C20" s="17"/>
      <c r="D20" s="17"/>
    </row>
    <row r="21" spans="1:5" x14ac:dyDescent="0.3">
      <c r="A21" s="6" t="s">
        <v>10</v>
      </c>
      <c r="B21" s="6" t="s">
        <v>15</v>
      </c>
      <c r="C21" s="17"/>
      <c r="D21" s="17"/>
    </row>
    <row r="22" spans="1:5" x14ac:dyDescent="0.3">
      <c r="A22" s="6" t="s">
        <v>10</v>
      </c>
      <c r="B22" s="6" t="s">
        <v>26</v>
      </c>
      <c r="C22" s="17"/>
      <c r="D22" s="17"/>
    </row>
    <row r="23" spans="1:5" x14ac:dyDescent="0.3">
      <c r="A23" s="6" t="s">
        <v>10</v>
      </c>
      <c r="B23" s="6" t="s">
        <v>16</v>
      </c>
      <c r="C23" s="17"/>
      <c r="D23" s="17"/>
    </row>
    <row r="24" spans="1:5" x14ac:dyDescent="0.3">
      <c r="A24" s="6" t="s">
        <v>17</v>
      </c>
      <c r="B24" s="6" t="s">
        <v>18</v>
      </c>
      <c r="C24" s="17"/>
      <c r="D24" s="17"/>
    </row>
    <row r="26" spans="1:5" x14ac:dyDescent="0.3">
      <c r="B26" s="9" t="s">
        <v>20</v>
      </c>
      <c r="C26" s="9" t="s">
        <v>21</v>
      </c>
      <c r="D26" s="9" t="s">
        <v>22</v>
      </c>
      <c r="E26" s="9" t="s">
        <v>23</v>
      </c>
    </row>
    <row r="27" spans="1:5" x14ac:dyDescent="0.3">
      <c r="B27" s="6" t="s">
        <v>24</v>
      </c>
      <c r="C27" s="14" t="e">
        <f>(((D18-D22)/(C18-C22))/(D11/C11))</f>
        <v>#DIV/0!</v>
      </c>
      <c r="D27" s="14">
        <v>0.92</v>
      </c>
      <c r="E27" s="14" t="e">
        <f t="shared" ref="E27:E34" si="0">D27*C27</f>
        <v>#DIV/0!</v>
      </c>
    </row>
    <row r="28" spans="1:5" x14ac:dyDescent="0.3">
      <c r="B28" s="6" t="s">
        <v>27</v>
      </c>
      <c r="C28" s="14" t="e">
        <f>(((C11-C12)/C11)/((D11-D12)/D11))</f>
        <v>#DIV/0!</v>
      </c>
      <c r="D28" s="14">
        <v>0.52800000000000002</v>
      </c>
      <c r="E28" s="14" t="e">
        <f t="shared" si="0"/>
        <v>#DIV/0!</v>
      </c>
    </row>
    <row r="29" spans="1:5" x14ac:dyDescent="0.3">
      <c r="B29" s="6" t="s">
        <v>28</v>
      </c>
      <c r="C29" s="14" t="e">
        <f>(((1-D17+D19+D16)/D20)/(1-C17+C19+C16)/C20)</f>
        <v>#DIV/0!</v>
      </c>
      <c r="D29" s="14">
        <v>0.40400000000000003</v>
      </c>
      <c r="E29" s="14" t="e">
        <f t="shared" si="0"/>
        <v>#DIV/0!</v>
      </c>
    </row>
    <row r="30" spans="1:5" x14ac:dyDescent="0.3">
      <c r="B30" s="6" t="s">
        <v>29</v>
      </c>
      <c r="C30" s="14" t="e">
        <f>D11/C11</f>
        <v>#DIV/0!</v>
      </c>
      <c r="D30" s="14">
        <v>0.89200000000000002</v>
      </c>
      <c r="E30" s="14" t="e">
        <f t="shared" si="0"/>
        <v>#DIV/0!</v>
      </c>
    </row>
    <row r="31" spans="1:5" x14ac:dyDescent="0.3">
      <c r="B31" s="6" t="s">
        <v>30</v>
      </c>
      <c r="C31" s="14" t="e">
        <f>((C13/(C13+C19))/(D13/(D13+D19)))</f>
        <v>#DIV/0!</v>
      </c>
      <c r="D31" s="14">
        <v>0.115</v>
      </c>
      <c r="E31" s="14" t="e">
        <f t="shared" si="0"/>
        <v>#DIV/0!</v>
      </c>
    </row>
    <row r="32" spans="1:5" x14ac:dyDescent="0.3">
      <c r="B32" s="6" t="s">
        <v>31</v>
      </c>
      <c r="C32" s="14" t="e">
        <f>((D14/D11)/(C14/C11))</f>
        <v>#DIV/0!</v>
      </c>
      <c r="D32" s="14">
        <v>-0.17199999999999999</v>
      </c>
      <c r="E32" s="14" t="e">
        <f t="shared" si="0"/>
        <v>#DIV/0!</v>
      </c>
    </row>
    <row r="33" spans="2:5" x14ac:dyDescent="0.3">
      <c r="B33" s="6" t="s">
        <v>32</v>
      </c>
      <c r="C33" s="14" t="e">
        <f>((D21+D23)/D20)/((C21+C23)/C20)</f>
        <v>#DIV/0!</v>
      </c>
      <c r="D33" s="14">
        <v>-0.32700000000000001</v>
      </c>
      <c r="E33" s="14" t="e">
        <f t="shared" si="0"/>
        <v>#DIV/0!</v>
      </c>
    </row>
    <row r="34" spans="2:5" x14ac:dyDescent="0.3">
      <c r="B34" s="6" t="s">
        <v>33</v>
      </c>
      <c r="C34" s="14" t="e">
        <f>(D15-D24)/D20</f>
        <v>#DIV/0!</v>
      </c>
      <c r="D34" s="14">
        <v>4.6790000000000003</v>
      </c>
      <c r="E34" s="14" t="e">
        <f t="shared" si="0"/>
        <v>#DIV/0!</v>
      </c>
    </row>
    <row r="35" spans="2:5" x14ac:dyDescent="0.3">
      <c r="B35" s="10" t="s">
        <v>34</v>
      </c>
      <c r="C35" s="14">
        <v>-4.84</v>
      </c>
      <c r="D35" s="14">
        <v>1</v>
      </c>
      <c r="E35" s="14">
        <f>D35*C35</f>
        <v>-4.84</v>
      </c>
    </row>
    <row r="36" spans="2:5" x14ac:dyDescent="0.3">
      <c r="B36" s="11" t="s">
        <v>35</v>
      </c>
      <c r="C36" s="12"/>
      <c r="D36" s="13"/>
      <c r="E36" s="15" t="e">
        <f>SUM(E27:E35)</f>
        <v>#DIV/0!</v>
      </c>
    </row>
    <row r="37" spans="2:5" x14ac:dyDescent="0.3">
      <c r="B37" s="11" t="s">
        <v>36</v>
      </c>
      <c r="C37" s="12"/>
      <c r="D37" s="13"/>
      <c r="E37" s="15" t="e">
        <f>IF(E36&lt;-1.78,"OK","WATCH OUT!")</f>
        <v>#DIV/0!</v>
      </c>
    </row>
  </sheetData>
  <sheetProtection algorithmName="SHA-512" hashValue="om95JsijjUm32KNfr4B/K79opXCctDb15ShQFz0LWGs68kdZ8YFVR4qYZGg/B0u3lc8iINQbYm+fLtSYLefoug==" saltValue="Zax7XdgrPXNGZ8f4KitXgw==" spinCount="100000" sheet="1" objects="1" scenarios="1"/>
  <mergeCells count="4">
    <mergeCell ref="A7:G7"/>
    <mergeCell ref="B36:D36"/>
    <mergeCell ref="B37:D37"/>
    <mergeCell ref="A9:C9"/>
  </mergeCells>
  <hyperlinks>
    <hyperlink ref="D3" r:id="rId1" xr:uid="{601738F4-73A8-47AF-ABC4-5A3BC5C4A0ED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Lance</dc:creator>
  <cp:lastModifiedBy>Lance</cp:lastModifiedBy>
  <dcterms:created xsi:type="dcterms:W3CDTF">2023-02-25T13:10:36Z</dcterms:created>
  <dcterms:modified xsi:type="dcterms:W3CDTF">2023-02-25T13:52:30Z</dcterms:modified>
</cp:coreProperties>
</file>